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ropbox\Arbitrages\SPIDD\Arbitrages SPIDD\"/>
    </mc:Choice>
  </mc:AlternateContent>
  <bookViews>
    <workbookView xWindow="0" yWindow="0" windowWidth="20475" windowHeight="15360" tabRatio="500"/>
  </bookViews>
  <sheets>
    <sheet name="Feuil1" sheetId="1" r:id="rId1"/>
  </sheets>
  <definedNames>
    <definedName name="_xlnm.Print_Area" localSheetId="0">Feuil1!$A$21:$J$47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1" l="1"/>
  <c r="B15" i="1"/>
  <c r="C15" i="1"/>
  <c r="D15" i="1"/>
  <c r="C9" i="1"/>
  <c r="D9" i="1"/>
  <c r="D3" i="1"/>
  <c r="C3" i="1"/>
  <c r="E3" i="1"/>
  <c r="F3" i="1"/>
  <c r="G3" i="1"/>
  <c r="H3" i="1"/>
  <c r="C5" i="1" l="1"/>
  <c r="D29" i="1" s="1"/>
  <c r="D5" i="1"/>
  <c r="E29" i="1" s="1"/>
  <c r="E33" i="1" s="1"/>
  <c r="G5" i="1"/>
  <c r="H29" i="1" s="1"/>
  <c r="H33" i="1" s="1"/>
  <c r="D17" i="1"/>
  <c r="B5" i="1"/>
  <c r="D11" i="1"/>
  <c r="E43" i="1" s="1"/>
  <c r="E46" i="1" s="1"/>
  <c r="A11" i="1"/>
  <c r="A17" i="1"/>
  <c r="B11" i="1"/>
  <c r="C17" i="1"/>
  <c r="H5" i="1"/>
  <c r="I29" i="1" s="1"/>
  <c r="I33" i="1" s="1"/>
  <c r="C11" i="1"/>
  <c r="B17" i="1"/>
  <c r="A5" i="1"/>
  <c r="E5" i="1"/>
  <c r="F29" i="1" s="1"/>
  <c r="F33" i="1" s="1"/>
  <c r="F5" i="1"/>
  <c r="G29" i="1" s="1"/>
  <c r="G33" i="1" s="1"/>
  <c r="E44" i="1" l="1"/>
  <c r="E45" i="1"/>
  <c r="D32" i="1"/>
  <c r="D33" i="1"/>
  <c r="G31" i="1"/>
  <c r="G32" i="1"/>
  <c r="F31" i="1"/>
  <c r="F32" i="1"/>
  <c r="I31" i="1"/>
  <c r="I32" i="1"/>
  <c r="H31" i="1"/>
  <c r="H32" i="1"/>
  <c r="E31" i="1"/>
  <c r="E32" i="1"/>
  <c r="D31" i="1"/>
  <c r="F30" i="1"/>
  <c r="I30" i="1"/>
  <c r="H30" i="1"/>
  <c r="G30" i="1"/>
  <c r="E30" i="1"/>
  <c r="D30" i="1"/>
  <c r="E47" i="1"/>
  <c r="D43" i="1"/>
  <c r="D46" i="1" l="1"/>
  <c r="D47" i="1"/>
  <c r="D44" i="1"/>
  <c r="D45" i="1"/>
</calcChain>
</file>

<file path=xl/sharedStrings.xml><?xml version="1.0" encoding="utf-8"?>
<sst xmlns="http://schemas.openxmlformats.org/spreadsheetml/2006/main" count="75" uniqueCount="24">
  <si>
    <t>A1</t>
  </si>
  <si>
    <t>B2</t>
  </si>
  <si>
    <t>C3</t>
  </si>
  <si>
    <t>D4</t>
  </si>
  <si>
    <t>E5</t>
  </si>
  <si>
    <t>F6</t>
  </si>
  <si>
    <t>G7</t>
  </si>
  <si>
    <t>H8</t>
  </si>
  <si>
    <t>8 Poules avant tirage au sort aléatoire</t>
  </si>
  <si>
    <t>8 Poules après tirage au sort aléatoire sur les poules de 3 à 8</t>
  </si>
  <si>
    <t>Classement</t>
  </si>
  <si>
    <t>1er</t>
  </si>
  <si>
    <t>2ème</t>
  </si>
  <si>
    <t>3ème</t>
  </si>
  <si>
    <t>4ème</t>
  </si>
  <si>
    <t>↓</t>
  </si>
  <si>
    <t xml:space="preserve">Appuyer sur F9 pour effectuer un TAS à nouveau </t>
  </si>
  <si>
    <t>4 Poules avant tirage au sort aléatoire</t>
  </si>
  <si>
    <t>4 Poules après tirage au sort aléatoire sur les poules de 3 à 4</t>
  </si>
  <si>
    <t>4 Poules de 4 avant Tirage au Sort</t>
  </si>
  <si>
    <t>8 Poules de 4 avant Tirage au Sort</t>
  </si>
  <si>
    <t>4 Poules après tirage au sort aléatoire sur les poules de 5 à 8</t>
  </si>
  <si>
    <r>
      <t xml:space="preserve">Tirage au Sort </t>
    </r>
    <r>
      <rPr>
        <b/>
        <sz val="11"/>
        <color rgb="FFFF0000"/>
        <rFont val="Calibri"/>
        <family val="2"/>
        <scheme val="minor"/>
      </rPr>
      <t>(AB-CDEFGH)</t>
    </r>
  </si>
  <si>
    <r>
      <t xml:space="preserve">Tirage au Sort </t>
    </r>
    <r>
      <rPr>
        <b/>
        <sz val="11"/>
        <color rgb="FFFF0000"/>
        <rFont val="Calibri"/>
        <family val="2"/>
        <scheme val="minor"/>
      </rPr>
      <t>(AB-CD)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</si>
</sst>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quotePrefix="1"/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</cellXfs>
  <cellStyles count="43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 visité" xfId="1" builtinId="9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7"/>
  <sheetViews>
    <sheetView tabSelected="1" topLeftCell="A18" workbookViewId="0">
      <selection activeCell="F29" sqref="F29"/>
    </sheetView>
  </sheetViews>
  <sheetFormatPr baseColWidth="10" defaultRowHeight="15.75" x14ac:dyDescent="0.25"/>
  <cols>
    <col min="1" max="1" width="10.375" customWidth="1"/>
    <col min="2" max="9" width="3.5" customWidth="1"/>
  </cols>
  <sheetData>
    <row r="1" spans="1:8" hidden="1" x14ac:dyDescent="0.25">
      <c r="A1" t="s">
        <v>8</v>
      </c>
    </row>
    <row r="2" spans="1:8" hidden="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idden="1" x14ac:dyDescent="0.25">
      <c r="A3">
        <v>2</v>
      </c>
      <c r="B3">
        <v>1</v>
      </c>
      <c r="C3">
        <f t="shared" ref="C3:H3" ca="1" si="0">RAND()</f>
        <v>0.13452645093279292</v>
      </c>
      <c r="D3">
        <f t="shared" ca="1" si="0"/>
        <v>0.90284862959978696</v>
      </c>
      <c r="E3">
        <f t="shared" ca="1" si="0"/>
        <v>0.36740841953249426</v>
      </c>
      <c r="F3">
        <f t="shared" ca="1" si="0"/>
        <v>0.61430826337362598</v>
      </c>
      <c r="G3">
        <f t="shared" ca="1" si="0"/>
        <v>0.14301225798321493</v>
      </c>
      <c r="H3">
        <f t="shared" ca="1" si="0"/>
        <v>0.99396042504366111</v>
      </c>
    </row>
    <row r="4" spans="1:8" hidden="1" x14ac:dyDescent="0.25">
      <c r="A4" t="s">
        <v>9</v>
      </c>
    </row>
    <row r="5" spans="1:8" hidden="1" x14ac:dyDescent="0.25">
      <c r="A5" s="1" t="str">
        <f ca="1">INDEX($A$2:$H$2,MATCH(LARGE($A$3:$H$3,COLUMN()),$A$3:$H$3,0))</f>
        <v>A1</v>
      </c>
      <c r="B5" s="1" t="str">
        <f t="shared" ref="B5:H5" ca="1" si="1">INDEX($A$2:$H$2,MATCH(LARGE($A$3:$H$3,COLUMN()),$A$3:$H$3,0))</f>
        <v>B2</v>
      </c>
      <c r="C5" s="1" t="str">
        <f t="shared" ca="1" si="1"/>
        <v>H8</v>
      </c>
      <c r="D5" s="1" t="str">
        <f t="shared" ca="1" si="1"/>
        <v>D4</v>
      </c>
      <c r="E5" s="1" t="str">
        <f t="shared" ca="1" si="1"/>
        <v>F6</v>
      </c>
      <c r="F5" s="1" t="str">
        <f t="shared" ca="1" si="1"/>
        <v>E5</v>
      </c>
      <c r="G5" s="1" t="str">
        <f t="shared" ca="1" si="1"/>
        <v>G7</v>
      </c>
      <c r="H5" s="1" t="str">
        <f t="shared" ca="1" si="1"/>
        <v>C3</v>
      </c>
    </row>
    <row r="6" spans="1:8" hidden="1" x14ac:dyDescent="0.25">
      <c r="C6" s="1"/>
    </row>
    <row r="7" spans="1:8" hidden="1" x14ac:dyDescent="0.25">
      <c r="A7" t="s">
        <v>17</v>
      </c>
    </row>
    <row r="8" spans="1:8" hidden="1" x14ac:dyDescent="0.25">
      <c r="A8" t="s">
        <v>0</v>
      </c>
      <c r="B8" t="s">
        <v>1</v>
      </c>
      <c r="C8" t="s">
        <v>2</v>
      </c>
      <c r="D8" t="s">
        <v>3</v>
      </c>
    </row>
    <row r="9" spans="1:8" hidden="1" x14ac:dyDescent="0.25">
      <c r="A9">
        <v>2</v>
      </c>
      <c r="B9">
        <v>1</v>
      </c>
      <c r="C9">
        <f t="shared" ref="C9:D9" ca="1" si="2">RAND()</f>
        <v>0.90720279575903195</v>
      </c>
      <c r="D9">
        <f t="shared" ca="1" si="2"/>
        <v>0.80181112792351739</v>
      </c>
    </row>
    <row r="10" spans="1:8" hidden="1" x14ac:dyDescent="0.25">
      <c r="A10" t="s">
        <v>18</v>
      </c>
    </row>
    <row r="11" spans="1:8" hidden="1" x14ac:dyDescent="0.25">
      <c r="A11" s="1" t="str">
        <f ca="1">INDEX($A$8:$D$8,MATCH(LARGE($A$9:$D$9,COLUMN()),$A$9:$D$9,0))</f>
        <v>A1</v>
      </c>
      <c r="B11" s="1" t="str">
        <f ca="1">INDEX($A$8:$D$8,MATCH(LARGE($A$9:$D$9,COLUMN()),$A$9:$D$9,0))</f>
        <v>B2</v>
      </c>
      <c r="C11" s="1" t="str">
        <f ca="1">INDEX($A$8:$D$8,MATCH(LARGE($A$9:$D$9,COLUMN()),$A$9:$D$9,0))</f>
        <v>C3</v>
      </c>
      <c r="D11" s="1" t="str">
        <f ca="1">INDEX($A$8:$D$8,MATCH(LARGE($A$9:$D$9,COLUMN()),$A$9:$D$9,0))</f>
        <v>D4</v>
      </c>
      <c r="E11" s="1"/>
      <c r="F11" s="1"/>
      <c r="G11" s="1"/>
      <c r="H11" s="1"/>
    </row>
    <row r="12" spans="1:8" hidden="1" x14ac:dyDescent="0.25">
      <c r="C12" s="1"/>
    </row>
    <row r="13" spans="1:8" hidden="1" x14ac:dyDescent="0.25">
      <c r="A13" t="s">
        <v>17</v>
      </c>
    </row>
    <row r="14" spans="1:8" hidden="1" x14ac:dyDescent="0.25">
      <c r="A14" t="s">
        <v>4</v>
      </c>
      <c r="B14" t="s">
        <v>5</v>
      </c>
      <c r="C14" t="s">
        <v>6</v>
      </c>
      <c r="D14" t="s">
        <v>7</v>
      </c>
    </row>
    <row r="15" spans="1:8" hidden="1" x14ac:dyDescent="0.25">
      <c r="A15">
        <f t="shared" ref="A15:D15" ca="1" si="3">RAND()</f>
        <v>0.10714130107445641</v>
      </c>
      <c r="B15">
        <f t="shared" ca="1" si="3"/>
        <v>0.67887036686108437</v>
      </c>
      <c r="C15">
        <f t="shared" ca="1" si="3"/>
        <v>0.65101841236130076</v>
      </c>
      <c r="D15">
        <f t="shared" ca="1" si="3"/>
        <v>7.5070559279855065E-4</v>
      </c>
    </row>
    <row r="16" spans="1:8" hidden="1" x14ac:dyDescent="0.25">
      <c r="A16" t="s">
        <v>21</v>
      </c>
    </row>
    <row r="17" spans="1:10" hidden="1" x14ac:dyDescent="0.25">
      <c r="A17" s="1" t="str">
        <f ca="1">INDEX($A$14:$D$14,MATCH(LARGE($A$15:$D$15,COLUMN()),$A$15:$D$15,0))</f>
        <v>F6</v>
      </c>
      <c r="B17" s="1" t="str">
        <f t="shared" ref="B17:D17" ca="1" si="4">INDEX($A$14:$D$14,MATCH(LARGE($A$15:$D$15,COLUMN()),$A$15:$D$15,0))</f>
        <v>G7</v>
      </c>
      <c r="C17" s="1" t="str">
        <f t="shared" ca="1" si="4"/>
        <v>E5</v>
      </c>
      <c r="D17" s="1" t="str">
        <f t="shared" ca="1" si="4"/>
        <v>H8</v>
      </c>
      <c r="E17" s="1"/>
      <c r="F17" s="1"/>
      <c r="G17" s="1"/>
      <c r="H17" s="1"/>
    </row>
    <row r="18" spans="1:10" x14ac:dyDescent="0.25">
      <c r="A18" s="26"/>
      <c r="B18" s="26"/>
      <c r="C18" s="27"/>
      <c r="D18" s="26"/>
      <c r="E18" s="26"/>
      <c r="F18" s="26"/>
      <c r="G18" s="26"/>
      <c r="H18" s="26"/>
      <c r="I18" s="26"/>
      <c r="J18" s="26"/>
    </row>
    <row r="19" spans="1:10" x14ac:dyDescent="0.25">
      <c r="A19" s="26" t="s">
        <v>16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6.5" thickBo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5">
      <c r="A21" s="28" t="s">
        <v>10</v>
      </c>
      <c r="B21" s="29" t="s">
        <v>20</v>
      </c>
      <c r="C21" s="30"/>
      <c r="D21" s="30"/>
      <c r="E21" s="30"/>
      <c r="F21" s="30"/>
      <c r="G21" s="30"/>
      <c r="H21" s="30"/>
      <c r="I21" s="31"/>
      <c r="J21" s="26"/>
    </row>
    <row r="22" spans="1:10" x14ac:dyDescent="0.25">
      <c r="A22" s="32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3" t="s">
        <v>7</v>
      </c>
      <c r="J22" s="26"/>
    </row>
    <row r="23" spans="1:10" x14ac:dyDescent="0.25">
      <c r="A23" s="32" t="s">
        <v>11</v>
      </c>
      <c r="B23" s="2">
        <v>1</v>
      </c>
      <c r="C23" s="2">
        <v>32</v>
      </c>
      <c r="D23" s="2">
        <v>17</v>
      </c>
      <c r="E23" s="2">
        <v>16</v>
      </c>
      <c r="F23" s="2">
        <v>9</v>
      </c>
      <c r="G23" s="2">
        <v>24</v>
      </c>
      <c r="H23" s="2">
        <v>25</v>
      </c>
      <c r="I23" s="3">
        <v>8</v>
      </c>
      <c r="J23" s="26"/>
    </row>
    <row r="24" spans="1:10" x14ac:dyDescent="0.25">
      <c r="A24" s="32" t="s">
        <v>12</v>
      </c>
      <c r="B24" s="2">
        <v>29</v>
      </c>
      <c r="C24" s="2">
        <v>4</v>
      </c>
      <c r="D24" s="2">
        <v>13</v>
      </c>
      <c r="E24" s="2">
        <v>20</v>
      </c>
      <c r="F24" s="2">
        <v>21</v>
      </c>
      <c r="G24" s="2">
        <v>12</v>
      </c>
      <c r="H24" s="2">
        <v>5</v>
      </c>
      <c r="I24" s="3">
        <v>28</v>
      </c>
      <c r="J24" s="26"/>
    </row>
    <row r="25" spans="1:10" x14ac:dyDescent="0.25">
      <c r="A25" s="32" t="s">
        <v>13</v>
      </c>
      <c r="B25" s="2">
        <v>19</v>
      </c>
      <c r="C25" s="2">
        <v>14</v>
      </c>
      <c r="D25" s="2">
        <v>3</v>
      </c>
      <c r="E25" s="2">
        <v>30</v>
      </c>
      <c r="F25" s="2">
        <v>27</v>
      </c>
      <c r="G25" s="2">
        <v>6</v>
      </c>
      <c r="H25" s="2">
        <v>11</v>
      </c>
      <c r="I25" s="3">
        <v>22</v>
      </c>
      <c r="J25" s="26"/>
    </row>
    <row r="26" spans="1:10" ht="16.5" thickBot="1" x14ac:dyDescent="0.3">
      <c r="A26" s="33" t="s">
        <v>14</v>
      </c>
      <c r="B26" s="4">
        <v>15</v>
      </c>
      <c r="C26" s="4">
        <v>18</v>
      </c>
      <c r="D26" s="4">
        <v>31</v>
      </c>
      <c r="E26" s="4">
        <v>2</v>
      </c>
      <c r="F26" s="4">
        <v>7</v>
      </c>
      <c r="G26" s="4">
        <v>26</v>
      </c>
      <c r="H26" s="4">
        <v>23</v>
      </c>
      <c r="I26" s="5">
        <v>10</v>
      </c>
      <c r="J26" s="26"/>
    </row>
    <row r="27" spans="1:10" ht="16.5" thickBot="1" x14ac:dyDescent="0.3">
      <c r="A27" s="34"/>
      <c r="B27" s="6" t="s">
        <v>15</v>
      </c>
      <c r="C27" s="6" t="s">
        <v>15</v>
      </c>
      <c r="D27" s="6" t="s">
        <v>15</v>
      </c>
      <c r="E27" s="6" t="s">
        <v>15</v>
      </c>
      <c r="F27" s="6" t="s">
        <v>15</v>
      </c>
      <c r="G27" s="6" t="s">
        <v>15</v>
      </c>
      <c r="H27" s="6" t="s">
        <v>15</v>
      </c>
      <c r="I27" s="6" t="s">
        <v>15</v>
      </c>
      <c r="J27" s="26"/>
    </row>
    <row r="28" spans="1:10" ht="16.5" thickBot="1" x14ac:dyDescent="0.3">
      <c r="A28" s="35" t="s">
        <v>10</v>
      </c>
      <c r="B28" s="20" t="s">
        <v>22</v>
      </c>
      <c r="C28" s="17"/>
      <c r="D28" s="17"/>
      <c r="E28" s="17"/>
      <c r="F28" s="17"/>
      <c r="G28" s="17"/>
      <c r="H28" s="17"/>
      <c r="I28" s="21"/>
      <c r="J28" s="26"/>
    </row>
    <row r="29" spans="1:10" x14ac:dyDescent="0.25">
      <c r="A29" s="36"/>
      <c r="B29" s="22" t="s">
        <v>0</v>
      </c>
      <c r="C29" s="22" t="s">
        <v>1</v>
      </c>
      <c r="D29" s="22" t="str">
        <f t="shared" ref="D29:I29" ca="1" si="5">C5</f>
        <v>H8</v>
      </c>
      <c r="E29" s="22" t="str">
        <f t="shared" ca="1" si="5"/>
        <v>D4</v>
      </c>
      <c r="F29" s="22" t="str">
        <f t="shared" ca="1" si="5"/>
        <v>F6</v>
      </c>
      <c r="G29" s="22" t="str">
        <f t="shared" ca="1" si="5"/>
        <v>E5</v>
      </c>
      <c r="H29" s="22" t="str">
        <f t="shared" ca="1" si="5"/>
        <v>G7</v>
      </c>
      <c r="I29" s="23" t="str">
        <f t="shared" ca="1" si="5"/>
        <v>C3</v>
      </c>
      <c r="J29" s="26"/>
    </row>
    <row r="30" spans="1:10" x14ac:dyDescent="0.25">
      <c r="A30" s="37" t="s">
        <v>11</v>
      </c>
      <c r="B30" s="2">
        <v>1</v>
      </c>
      <c r="C30" s="2">
        <v>32</v>
      </c>
      <c r="D30" s="2">
        <f ca="1">IF(D29=$D$22,17,IF(D29=$E$22,16,IF(D29=$F$22,9,IF(D29=$G$22,24,IF(D29=$H$22,25,IF(D29=$I$22,8,))))))</f>
        <v>8</v>
      </c>
      <c r="E30" s="2">
        <f ca="1">IF(E29=$D$22,17,IF(E29=$E$22,16,IF(E29=$F$22,9,IF(E29=$G$22,24,IF(E29=$H$22,25,IF(E29=$I$22,8,))))))</f>
        <v>16</v>
      </c>
      <c r="F30" s="2">
        <f ca="1">IF(F29=$D$22,17,IF(F29=$E$22,16,IF(F29=$F$22,9,IF(F29=$G$22,24,IF(F29=$H$22,25,IF(F29=$I$22,8,))))))</f>
        <v>24</v>
      </c>
      <c r="G30" s="2">
        <f ca="1">IF(G29=$D$22,17,IF(G29=$E$22,16,IF(G29=$F$22,9,IF(G29=$G$22,24,IF(G29=$H$22,25,IF(G29=$I$22,8,))))))</f>
        <v>9</v>
      </c>
      <c r="H30" s="2">
        <f ca="1">IF(H29=$D$22,17,IF(H29=$E$22,16,IF(H29=$F$22,9,IF(H29=$G$22,24,IF(H29=$H$22,25,IF(H29=$I$22,8,))))))</f>
        <v>25</v>
      </c>
      <c r="I30" s="3">
        <f ca="1">IF(I29=$D$22,17,IF(I29=$E$22,16,IF(I29=$F$22,9,IF(I29=$G$22,24,IF(I29=$H$22,25,IF(I29=$I$22,8,))))))</f>
        <v>17</v>
      </c>
      <c r="J30" s="26"/>
    </row>
    <row r="31" spans="1:10" x14ac:dyDescent="0.25">
      <c r="A31" s="37" t="s">
        <v>12</v>
      </c>
      <c r="B31" s="2">
        <v>29</v>
      </c>
      <c r="C31" s="2">
        <v>4</v>
      </c>
      <c r="D31" s="2">
        <f ca="1">IF(D29=$D$22,13,IF(D29=$E$22,20,IF(D29=$F$22,21,IF(D29=$G$22,12,IF(D29=$H$22,5,IF(D29=$I$22,28,))))))</f>
        <v>28</v>
      </c>
      <c r="E31" s="2">
        <f t="shared" ref="E31:I31" ca="1" si="6">IF(E29=$D$22,13,IF(E29=$E$22,20,IF(E29=$F$22,21,IF(E29=$G$22,12,IF(E29=$H$22,5,IF(E29=$I$22,28,))))))</f>
        <v>20</v>
      </c>
      <c r="F31" s="2">
        <f t="shared" ca="1" si="6"/>
        <v>12</v>
      </c>
      <c r="G31" s="2">
        <f t="shared" ca="1" si="6"/>
        <v>21</v>
      </c>
      <c r="H31" s="2">
        <f t="shared" ca="1" si="6"/>
        <v>5</v>
      </c>
      <c r="I31" s="3">
        <f t="shared" ca="1" si="6"/>
        <v>13</v>
      </c>
      <c r="J31" s="26"/>
    </row>
    <row r="32" spans="1:10" x14ac:dyDescent="0.25">
      <c r="A32" s="37" t="s">
        <v>13</v>
      </c>
      <c r="B32" s="2">
        <v>19</v>
      </c>
      <c r="C32" s="2">
        <v>14</v>
      </c>
      <c r="D32" s="2">
        <f ca="1">IF(D29=$D$22,3,IF(D29=$E$22,30,IF(D29=$F$22,27,IF(D29=$G$22,6,IF(D29=$H$22,11,IF(D29=$I$22,22,))))))</f>
        <v>22</v>
      </c>
      <c r="E32" s="2">
        <f t="shared" ref="E32:I32" ca="1" si="7">IF(E29=$D$22,3,IF(E29=$E$22,30,IF(E29=$F$22,27,IF(E29=$G$22,6,IF(E29=$H$22,11,IF(E29=$I$22,22,))))))</f>
        <v>30</v>
      </c>
      <c r="F32" s="2">
        <f t="shared" ca="1" si="7"/>
        <v>6</v>
      </c>
      <c r="G32" s="2">
        <f t="shared" ca="1" si="7"/>
        <v>27</v>
      </c>
      <c r="H32" s="2">
        <f t="shared" ca="1" si="7"/>
        <v>11</v>
      </c>
      <c r="I32" s="3">
        <f t="shared" ca="1" si="7"/>
        <v>3</v>
      </c>
      <c r="J32" s="26"/>
    </row>
    <row r="33" spans="1:10" ht="16.5" thickBot="1" x14ac:dyDescent="0.3">
      <c r="A33" s="38" t="s">
        <v>14</v>
      </c>
      <c r="B33" s="13">
        <v>15</v>
      </c>
      <c r="C33" s="13">
        <v>18</v>
      </c>
      <c r="D33" s="13">
        <f ca="1">IF(D29=$D$22,31,IF(D29=$E$22,2,IF(D29=$F$22,7,IF(D29=$G$22,26,IF(D29=$H$22,23,IF(D29=$I$22,10,))))))</f>
        <v>10</v>
      </c>
      <c r="E33" s="13">
        <f t="shared" ref="E33:I33" ca="1" si="8">IF(E29=$D$22,31,IF(E29=$E$22,2,IF(E29=$F$22,7,IF(E29=$G$22,26,IF(E29=$H$22,23,IF(E29=$I$22,10,))))))</f>
        <v>2</v>
      </c>
      <c r="F33" s="13">
        <f t="shared" ca="1" si="8"/>
        <v>26</v>
      </c>
      <c r="G33" s="13">
        <f t="shared" ca="1" si="8"/>
        <v>7</v>
      </c>
      <c r="H33" s="13">
        <f t="shared" ca="1" si="8"/>
        <v>23</v>
      </c>
      <c r="I33" s="14">
        <f t="shared" ca="1" si="8"/>
        <v>31</v>
      </c>
      <c r="J33" s="26"/>
    </row>
    <row r="34" spans="1:10" ht="16.5" thickBot="1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6.5" thickBot="1" x14ac:dyDescent="0.3">
      <c r="A35" s="15" t="s">
        <v>10</v>
      </c>
      <c r="B35" s="16" t="s">
        <v>19</v>
      </c>
      <c r="C35" s="17"/>
      <c r="D35" s="17"/>
      <c r="E35" s="17"/>
      <c r="F35" s="18"/>
      <c r="G35" s="18"/>
      <c r="H35" s="18"/>
      <c r="I35" s="19"/>
      <c r="J35" s="26"/>
    </row>
    <row r="36" spans="1:10" x14ac:dyDescent="0.25">
      <c r="A36" s="39"/>
      <c r="B36" s="11" t="s">
        <v>0</v>
      </c>
      <c r="C36" s="11" t="s">
        <v>1</v>
      </c>
      <c r="D36" s="11" t="s">
        <v>2</v>
      </c>
      <c r="E36" s="12" t="s">
        <v>3</v>
      </c>
      <c r="F36" s="26"/>
      <c r="G36" s="26"/>
      <c r="H36" s="26"/>
      <c r="I36" s="26"/>
      <c r="J36" s="26"/>
    </row>
    <row r="37" spans="1:10" x14ac:dyDescent="0.25">
      <c r="A37" s="40" t="s">
        <v>11</v>
      </c>
      <c r="B37" s="7">
        <v>1</v>
      </c>
      <c r="C37" s="7">
        <v>16</v>
      </c>
      <c r="D37" s="7">
        <v>9</v>
      </c>
      <c r="E37" s="8">
        <v>8</v>
      </c>
      <c r="F37" s="26"/>
      <c r="G37" s="26"/>
      <c r="H37" s="26"/>
      <c r="I37" s="26"/>
      <c r="J37" s="26"/>
    </row>
    <row r="38" spans="1:10" x14ac:dyDescent="0.25">
      <c r="A38" s="40" t="s">
        <v>12</v>
      </c>
      <c r="B38" s="7">
        <v>13</v>
      </c>
      <c r="C38" s="7">
        <v>4</v>
      </c>
      <c r="D38" s="7">
        <v>5</v>
      </c>
      <c r="E38" s="8">
        <v>12</v>
      </c>
      <c r="F38" s="26"/>
      <c r="G38" s="26"/>
      <c r="H38" s="26"/>
      <c r="I38" s="26"/>
      <c r="J38" s="26"/>
    </row>
    <row r="39" spans="1:10" x14ac:dyDescent="0.25">
      <c r="A39" s="40" t="s">
        <v>13</v>
      </c>
      <c r="B39" s="7">
        <v>11</v>
      </c>
      <c r="C39" s="7">
        <v>6</v>
      </c>
      <c r="D39" s="7">
        <v>3</v>
      </c>
      <c r="E39" s="8">
        <v>14</v>
      </c>
      <c r="F39" s="26"/>
      <c r="G39" s="26"/>
      <c r="H39" s="26"/>
      <c r="I39" s="26"/>
      <c r="J39" s="26"/>
    </row>
    <row r="40" spans="1:10" ht="16.5" thickBot="1" x14ac:dyDescent="0.3">
      <c r="A40" s="41" t="s">
        <v>14</v>
      </c>
      <c r="B40" s="9">
        <v>7</v>
      </c>
      <c r="C40" s="9">
        <v>10</v>
      </c>
      <c r="D40" s="9">
        <v>15</v>
      </c>
      <c r="E40" s="10">
        <v>2</v>
      </c>
      <c r="F40" s="26"/>
      <c r="G40" s="26"/>
      <c r="H40" s="26"/>
      <c r="I40" s="26"/>
      <c r="J40" s="26"/>
    </row>
    <row r="41" spans="1:10" ht="16.5" thickBot="1" x14ac:dyDescent="0.3">
      <c r="A41" s="34"/>
      <c r="B41" s="6" t="s">
        <v>15</v>
      </c>
      <c r="C41" s="6" t="s">
        <v>15</v>
      </c>
      <c r="D41" s="6" t="s">
        <v>15</v>
      </c>
      <c r="E41" s="6" t="s">
        <v>15</v>
      </c>
      <c r="F41" s="6"/>
      <c r="G41" s="6"/>
      <c r="H41" s="6"/>
      <c r="I41" s="6"/>
      <c r="J41" s="26"/>
    </row>
    <row r="42" spans="1:10" ht="16.5" thickBot="1" x14ac:dyDescent="0.3">
      <c r="A42" s="15" t="s">
        <v>10</v>
      </c>
      <c r="B42" s="16" t="s">
        <v>23</v>
      </c>
      <c r="C42" s="17"/>
      <c r="D42" s="17"/>
      <c r="E42" s="17"/>
      <c r="F42" s="18"/>
      <c r="G42" s="18"/>
      <c r="H42" s="18"/>
      <c r="I42" s="19"/>
      <c r="J42" s="26"/>
    </row>
    <row r="43" spans="1:10" x14ac:dyDescent="0.25">
      <c r="A43" s="36"/>
      <c r="B43" s="24" t="s">
        <v>0</v>
      </c>
      <c r="C43" s="24" t="s">
        <v>1</v>
      </c>
      <c r="D43" s="24" t="str">
        <f ca="1">C11</f>
        <v>C3</v>
      </c>
      <c r="E43" s="25" t="str">
        <f ca="1">D11</f>
        <v>D4</v>
      </c>
      <c r="F43" s="26"/>
      <c r="G43" s="26"/>
      <c r="H43" s="26"/>
      <c r="I43" s="26"/>
      <c r="J43" s="26"/>
    </row>
    <row r="44" spans="1:10" x14ac:dyDescent="0.25">
      <c r="A44" s="40" t="s">
        <v>11</v>
      </c>
      <c r="B44" s="7">
        <v>1</v>
      </c>
      <c r="C44" s="7">
        <v>16</v>
      </c>
      <c r="D44" s="7">
        <f ca="1">IF(D43=$D$36,9,IF(D43=$E36,8,))</f>
        <v>9</v>
      </c>
      <c r="E44" s="8">
        <f ca="1">IF(E43=$D$36,9,IF(E43=$E36,8,))</f>
        <v>8</v>
      </c>
      <c r="F44" s="26"/>
      <c r="G44" s="26"/>
      <c r="H44" s="26"/>
      <c r="I44" s="26"/>
      <c r="J44" s="26"/>
    </row>
    <row r="45" spans="1:10" x14ac:dyDescent="0.25">
      <c r="A45" s="40" t="s">
        <v>12</v>
      </c>
      <c r="B45" s="7">
        <v>13</v>
      </c>
      <c r="C45" s="7">
        <v>4</v>
      </c>
      <c r="D45" s="7">
        <f ca="1">IF(D43=$D$36,5,IF(D43=$E$36,12,))</f>
        <v>5</v>
      </c>
      <c r="E45" s="8">
        <f ca="1">IF(E43=$D$36,5,IF(E43=$E$36,12,))</f>
        <v>12</v>
      </c>
      <c r="F45" s="26"/>
      <c r="G45" s="26"/>
      <c r="H45" s="26"/>
      <c r="I45" s="26"/>
      <c r="J45" s="26"/>
    </row>
    <row r="46" spans="1:10" x14ac:dyDescent="0.25">
      <c r="A46" s="40" t="s">
        <v>13</v>
      </c>
      <c r="B46" s="7">
        <v>11</v>
      </c>
      <c r="C46" s="7">
        <v>6</v>
      </c>
      <c r="D46" s="7">
        <f ca="1">IF(D43=$D$36,3,IF(D43=$E$36,14,))</f>
        <v>3</v>
      </c>
      <c r="E46" s="8">
        <f ca="1">IF(E43=$D$36,3,IF(E43=$E$36,14,))</f>
        <v>14</v>
      </c>
      <c r="F46" s="26"/>
      <c r="G46" s="26"/>
      <c r="H46" s="26"/>
      <c r="I46" s="26"/>
      <c r="J46" s="26"/>
    </row>
    <row r="47" spans="1:10" ht="16.5" thickBot="1" x14ac:dyDescent="0.3">
      <c r="A47" s="41" t="s">
        <v>14</v>
      </c>
      <c r="B47" s="9">
        <v>7</v>
      </c>
      <c r="C47" s="9">
        <v>10</v>
      </c>
      <c r="D47" s="9">
        <f ca="1">IF(D43=$D$36,15,IF(D43=$E$36,2,))</f>
        <v>15</v>
      </c>
      <c r="E47" s="10">
        <f ca="1">IF($E$43=$D$36,15,IF($E$43=$E$36,16,))</f>
        <v>16</v>
      </c>
      <c r="F47" s="26"/>
      <c r="G47" s="26"/>
      <c r="H47" s="26"/>
      <c r="I47" s="26"/>
      <c r="J47" s="26"/>
    </row>
  </sheetData>
  <sheetProtection sheet="1" objects="1" scenarios="1"/>
  <mergeCells count="4">
    <mergeCell ref="B42:I42"/>
    <mergeCell ref="B21:I21"/>
    <mergeCell ref="B28:I28"/>
    <mergeCell ref="B35:I3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&amp;LTirage au sort des Poules&amp;CPréparé par Daniel Alloul &amp;D&amp;RPage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Alloul</dc:creator>
  <cp:lastModifiedBy>Daniel ALLOUL</cp:lastModifiedBy>
  <cp:lastPrinted>2019-05-16T16:00:30Z</cp:lastPrinted>
  <dcterms:created xsi:type="dcterms:W3CDTF">2016-01-25T21:35:31Z</dcterms:created>
  <dcterms:modified xsi:type="dcterms:W3CDTF">2019-05-16T16:02:36Z</dcterms:modified>
</cp:coreProperties>
</file>